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boyd\JDRF\JDRF Chapter File Services - WA_Greater_Northwest\Events\Beat the Bridge\Beat the Bridge 2019\Promo Codes\"/>
    </mc:Choice>
  </mc:AlternateContent>
  <bookViews>
    <workbookView xWindow="0" yWindow="0" windowWidth="24000" windowHeight="97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64" i="1" l="1"/>
  <c r="G63" i="1"/>
  <c r="G59" i="1"/>
  <c r="G60" i="1"/>
  <c r="G61" i="1"/>
  <c r="G62" i="1"/>
  <c r="G58" i="1"/>
  <c r="G56" i="1"/>
  <c r="G55" i="1"/>
  <c r="G51" i="1"/>
  <c r="G52" i="1"/>
  <c r="G53" i="1"/>
  <c r="G54" i="1"/>
  <c r="G50" i="1"/>
  <c r="G46" i="1"/>
  <c r="G47" i="1"/>
  <c r="G48" i="1"/>
  <c r="G45" i="1"/>
  <c r="C64" i="1"/>
  <c r="C63" i="1"/>
  <c r="C59" i="1"/>
  <c r="C60" i="1"/>
  <c r="C61" i="1"/>
  <c r="C62" i="1"/>
  <c r="C58" i="1"/>
  <c r="C55" i="1"/>
  <c r="C56" i="1"/>
  <c r="C52" i="1"/>
  <c r="C53" i="1"/>
  <c r="C54" i="1"/>
  <c r="C51" i="1"/>
  <c r="C46" i="1"/>
  <c r="C47" i="1"/>
  <c r="C48" i="1"/>
  <c r="C45" i="1"/>
  <c r="J50" i="1"/>
  <c r="J45" i="1"/>
  <c r="J65" i="1"/>
  <c r="J66" i="1"/>
  <c r="J46" i="1"/>
  <c r="I65" i="1"/>
  <c r="I66" i="1"/>
  <c r="C65" i="1"/>
  <c r="G65" i="1"/>
  <c r="H65" i="1"/>
  <c r="H66" i="1"/>
  <c r="H67" i="1"/>
</calcChain>
</file>

<file path=xl/sharedStrings.xml><?xml version="1.0" encoding="utf-8"?>
<sst xmlns="http://schemas.openxmlformats.org/spreadsheetml/2006/main" count="125" uniqueCount="86">
  <si>
    <t>BEAT THE BRIDGE TO BEAT DIABETES</t>
  </si>
  <si>
    <t>ADDRESS:</t>
  </si>
  <si>
    <t>CITY, STATE   ZIP:</t>
  </si>
  <si>
    <t>TEAM CAPTAIN:</t>
  </si>
  <si>
    <t>CAPTAIN E-MAIL:</t>
  </si>
  <si>
    <t>CAPTAIN PHONE:</t>
  </si>
  <si>
    <t>CAPTAIN CELL:</t>
  </si>
  <si>
    <t>First Choice:</t>
  </si>
  <si>
    <t>Second Choice:</t>
  </si>
  <si>
    <t>Third Choice:</t>
  </si>
  <si>
    <t>EPS File:</t>
  </si>
  <si>
    <t>JPG File:</t>
  </si>
  <si>
    <t>(ASAP -- Necessary for web site link -- $25 JPG to ESP Conversion)</t>
  </si>
  <si>
    <t>Boondocks will create Logo for our organization using simple text.</t>
  </si>
  <si>
    <t>Use  Last Year's Logo</t>
  </si>
  <si>
    <t>Boondocks will use previous year's logo (see set-up fees)</t>
  </si>
  <si>
    <t>Other:</t>
  </si>
  <si>
    <r>
      <t xml:space="preserve">  *</t>
    </r>
    <r>
      <rPr>
        <b/>
        <sz val="7"/>
        <rFont val="Arial"/>
        <family val="2"/>
      </rPr>
      <t xml:space="preserve"> Please Note</t>
    </r>
    <r>
      <rPr>
        <sz val="7"/>
        <rFont val="Arial"/>
        <family val="2"/>
      </rPr>
      <t>:  Art work files must be accessible with Adobe Illustrator CS2.  $25 minimum Art charges may apply for incompatible file formats.</t>
    </r>
  </si>
  <si>
    <t>Shirt:                                                                           Ink (circle): Black   or    White</t>
  </si>
  <si>
    <t>Shirt:                                                                           Ink (circle): Black    or    White</t>
  </si>
  <si>
    <t>Youth Small</t>
  </si>
  <si>
    <t>Youth Medium</t>
  </si>
  <si>
    <t>Youth Large</t>
  </si>
  <si>
    <t>Youth X-Large</t>
  </si>
  <si>
    <t xml:space="preserve">Adult Small </t>
  </si>
  <si>
    <t>Adult Medium</t>
  </si>
  <si>
    <t>Adullt Large</t>
  </si>
  <si>
    <t>Adult X-Large</t>
  </si>
  <si>
    <t>______</t>
  </si>
  <si>
    <t xml:space="preserve"> </t>
  </si>
  <si>
    <t xml:space="preserve">STANDARD TEES </t>
  </si>
  <si>
    <t>QTY</t>
  </si>
  <si>
    <t>PRICES</t>
  </si>
  <si>
    <t>Set-Ups</t>
  </si>
  <si>
    <t>Standard Logo @ $15</t>
  </si>
  <si>
    <t>Enhanced Logo @ $35</t>
  </si>
  <si>
    <t>GRAND TOTAL</t>
  </si>
  <si>
    <t>Boondocks:</t>
  </si>
  <si>
    <t xml:space="preserve"> (No art charge needed)</t>
  </si>
  <si>
    <r>
      <t xml:space="preserve">We will Contact Boondocks for pick-up options </t>
    </r>
    <r>
      <rPr>
        <sz val="8"/>
        <rFont val="Arial"/>
        <family val="2"/>
      </rPr>
      <t xml:space="preserve">                                               </t>
    </r>
  </si>
  <si>
    <t>Cell: (425) 501-9001  ∙ Fax: N/A</t>
  </si>
  <si>
    <t>MicahReitan@hotmail.com</t>
  </si>
  <si>
    <t>Mail Checks to:</t>
  </si>
  <si>
    <t>16407 Hillpointe Circle</t>
  </si>
  <si>
    <t>Lynnwood, WA 98037</t>
  </si>
  <si>
    <t xml:space="preserve">  </t>
  </si>
  <si>
    <t>(    )</t>
  </si>
  <si>
    <t>Ink Color:</t>
  </si>
  <si>
    <t>Black</t>
  </si>
  <si>
    <t>White</t>
  </si>
  <si>
    <t>FAMILY TEAM NAME:</t>
  </si>
  <si>
    <t xml:space="preserve">Adult X-Small </t>
  </si>
  <si>
    <t>Adult X-Small  (Ladies)</t>
  </si>
  <si>
    <t>Adult Small  (Ladies)</t>
  </si>
  <si>
    <t>Adult Medium (Ladies)</t>
  </si>
  <si>
    <t>Adult Large (Ladies)</t>
  </si>
  <si>
    <t>Adult X-Large (Ladies)</t>
  </si>
  <si>
    <t>Delivery method ------&gt;</t>
  </si>
  <si>
    <t>______________________________________________________</t>
  </si>
  <si>
    <t xml:space="preserve">Adult XX-Large ((Ladies) </t>
  </si>
  <si>
    <t xml:space="preserve">Adult XX-Large (Ladies)  </t>
  </si>
  <si>
    <t xml:space="preserve">Adult XX-Large (Ladies) </t>
  </si>
  <si>
    <t>Adult XXX-Large</t>
  </si>
  <si>
    <t>Adult XX-Large</t>
  </si>
  <si>
    <t>Adult X-Small  (unavailable)</t>
  </si>
  <si>
    <t xml:space="preserve">Adult XXX-Large (Ladies) </t>
  </si>
  <si>
    <t xml:space="preserve">Black </t>
  </si>
  <si>
    <t>PERFORMANCE TEES 
TYE-DYE TEES</t>
  </si>
  <si>
    <t>NOTE:</t>
  </si>
  <si>
    <t>SHIRTS ARE NO LONGER AVAILABLE</t>
  </si>
  <si>
    <t xml:space="preserve">for pick-up at </t>
  </si>
  <si>
    <t>any Nordstrom store</t>
  </si>
  <si>
    <t>or at Boondocks</t>
  </si>
  <si>
    <t>Deliver to Company / Team ($50.00 flat fee)</t>
  </si>
  <si>
    <t>DELIVERY OPTIONS</t>
  </si>
  <si>
    <t>DELIVERY @ $50</t>
  </si>
  <si>
    <t>CORPORATE &amp; FAMILY TEAM SIGN-UP</t>
  </si>
  <si>
    <t>(e-mail / text communication is preferred -- most likely to respond after 3:45pm)</t>
  </si>
  <si>
    <r>
      <t xml:space="preserve">SHIRT/INK COLOR(S): * See Sheet for YOUTH Color Options. Ink: Black or White- </t>
    </r>
    <r>
      <rPr>
        <b/>
        <sz val="8"/>
        <rFont val="Arial"/>
        <family val="2"/>
      </rPr>
      <t>Delete ink color you don't want</t>
    </r>
  </si>
  <si>
    <t>RUSH ORDER* : After Wednesday, April 24, 2019 @ 6pm PLEASE CONTACT US FOR AVAILABLITY</t>
  </si>
  <si>
    <t>NEW CUSTOMIZED (non-text) "Logo" Submission:  Due, Wedndsday, APRIL 17, 2019 @ 6pm *</t>
  </si>
  <si>
    <r>
      <rPr>
        <b/>
        <sz val="10"/>
        <rFont val="Arial"/>
        <family val="2"/>
      </rPr>
      <t xml:space="preserve">NOTE: XXL + $2.00 and XXXL + $3.00      </t>
    </r>
    <r>
      <rPr>
        <sz val="10"/>
        <rFont val="Arial"/>
        <family val="2"/>
      </rPr>
      <t xml:space="preserve">                 TOTAL (with 10.4% sales tax)</t>
    </r>
  </si>
  <si>
    <t>Boondocks</t>
  </si>
  <si>
    <t>DUE DATE: Wednesday, April 24, 2019 @ 6pm -- via e-mail</t>
  </si>
  <si>
    <t>Will pick up at JDRF HQ: Tuesday 5/14/2019</t>
  </si>
  <si>
    <t>Will pick up at JDRF HQ: Wednesday 5/15/2019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</si>
</sst>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5" x14ac:knownFonts="1">
    <font>
      <sz val="10"/>
      <name val="Arial"/>
    </font>
    <font>
      <sz val="10"/>
      <name val="Arial"/>
    </font>
    <font>
      <u/>
      <sz val="10"/>
      <color indexed="12"/>
      <name val="Arial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8"/>
      <name val="Arial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62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0" fillId="2" borderId="0" xfId="0" applyFill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4" xfId="0" applyFont="1" applyFill="1" applyBorder="1" applyAlignment="1">
      <alignment horizontal="left"/>
    </xf>
    <xf numFmtId="0" fontId="0" fillId="2" borderId="0" xfId="0" applyFill="1" applyAlignment="1" applyProtection="1">
      <alignment horizontal="left"/>
      <protection locked="0"/>
    </xf>
    <xf numFmtId="0" fontId="8" fillId="2" borderId="0" xfId="0" applyFont="1" applyFill="1"/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44" fontId="0" fillId="2" borderId="5" xfId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44" fontId="8" fillId="2" borderId="4" xfId="1" applyFont="1" applyFill="1" applyBorder="1" applyAlignment="1">
      <alignment horizontal="center"/>
    </xf>
    <xf numFmtId="0" fontId="5" fillId="3" borderId="4" xfId="0" applyFont="1" applyFill="1" applyBorder="1" applyAlignment="1">
      <alignment horizontal="left"/>
    </xf>
    <xf numFmtId="0" fontId="0" fillId="3" borderId="4" xfId="0" applyFill="1" applyBorder="1"/>
    <xf numFmtId="44" fontId="0" fillId="2" borderId="4" xfId="0" applyNumberFormat="1" applyFill="1" applyBorder="1"/>
    <xf numFmtId="0" fontId="0" fillId="0" borderId="4" xfId="0" applyBorder="1"/>
    <xf numFmtId="0" fontId="10" fillId="2" borderId="0" xfId="0" applyFont="1" applyFill="1" applyAlignment="1">
      <alignment horizontal="left"/>
    </xf>
    <xf numFmtId="0" fontId="0" fillId="2" borderId="6" xfId="0" applyFill="1" applyBorder="1"/>
    <xf numFmtId="0" fontId="0" fillId="2" borderId="7" xfId="0" applyFill="1" applyBorder="1"/>
    <xf numFmtId="0" fontId="0" fillId="2" borderId="2" xfId="0" applyFill="1" applyBorder="1" applyAlignment="1" applyProtection="1">
      <alignment horizontal="left"/>
      <protection locked="0"/>
    </xf>
    <xf numFmtId="0" fontId="7" fillId="2" borderId="8" xfId="0" applyFont="1" applyFill="1" applyBorder="1" applyAlignment="1">
      <alignment horizontal="center" vertical="center" wrapText="1"/>
    </xf>
    <xf numFmtId="44" fontId="8" fillId="2" borderId="9" xfId="1" applyFont="1" applyFill="1" applyBorder="1" applyAlignment="1">
      <alignment horizontal="center"/>
    </xf>
    <xf numFmtId="44" fontId="0" fillId="2" borderId="6" xfId="0" applyNumberFormat="1" applyFill="1" applyBorder="1" applyAlignment="1">
      <alignment horizontal="center"/>
    </xf>
    <xf numFmtId="44" fontId="0" fillId="0" borderId="4" xfId="1" applyFont="1" applyBorder="1"/>
    <xf numFmtId="0" fontId="5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44" fontId="0" fillId="0" borderId="4" xfId="0" applyNumberFormat="1" applyBorder="1"/>
    <xf numFmtId="0" fontId="6" fillId="2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3" xfId="0" applyFill="1" applyBorder="1" applyAlignment="1">
      <alignment horizontal="left"/>
    </xf>
    <xf numFmtId="0" fontId="0" fillId="0" borderId="2" xfId="0" applyBorder="1"/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left"/>
    </xf>
    <xf numFmtId="0" fontId="7" fillId="2" borderId="1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/>
    </xf>
    <xf numFmtId="0" fontId="0" fillId="0" borderId="13" xfId="0" applyBorder="1"/>
    <xf numFmtId="0" fontId="2" fillId="2" borderId="3" xfId="2" applyFill="1" applyBorder="1" applyAlignment="1">
      <alignment horizontal="left"/>
      <protection locked="0"/>
    </xf>
    <xf numFmtId="0" fontId="0" fillId="2" borderId="4" xfId="0" applyFill="1" applyBorder="1"/>
    <xf numFmtId="0" fontId="5" fillId="4" borderId="4" xfId="0" applyFont="1" applyFill="1" applyBorder="1" applyAlignment="1">
      <alignment horizontal="left"/>
    </xf>
    <xf numFmtId="0" fontId="5" fillId="4" borderId="4" xfId="0" applyFont="1" applyFill="1" applyBorder="1" applyAlignment="1">
      <alignment wrapText="1"/>
    </xf>
    <xf numFmtId="0" fontId="8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0" fillId="4" borderId="4" xfId="0" applyFill="1" applyBorder="1"/>
    <xf numFmtId="0" fontId="0" fillId="4" borderId="0" xfId="0" applyFill="1"/>
    <xf numFmtId="0" fontId="6" fillId="5" borderId="1" xfId="0" applyFont="1" applyFill="1" applyBorder="1" applyAlignment="1">
      <alignment horizontal="left"/>
    </xf>
    <xf numFmtId="0" fontId="6" fillId="5" borderId="0" xfId="0" applyFont="1" applyFill="1" applyAlignment="1">
      <alignment horizontal="left"/>
    </xf>
    <xf numFmtId="0" fontId="4" fillId="5" borderId="11" xfId="0" applyFont="1" applyFill="1" applyBorder="1"/>
    <xf numFmtId="0" fontId="0" fillId="5" borderId="1" xfId="0" applyFill="1" applyBorder="1"/>
    <xf numFmtId="0" fontId="0" fillId="5" borderId="0" xfId="0" applyFill="1"/>
    <xf numFmtId="0" fontId="0" fillId="5" borderId="11" xfId="0" applyFill="1" applyBorder="1"/>
    <xf numFmtId="0" fontId="5" fillId="5" borderId="4" xfId="0" applyFont="1" applyFill="1" applyBorder="1" applyAlignment="1">
      <alignment horizontal="left"/>
    </xf>
    <xf numFmtId="0" fontId="6" fillId="6" borderId="4" xfId="0" applyFont="1" applyFill="1" applyBorder="1" applyAlignment="1">
      <alignment horizontal="left"/>
    </xf>
    <xf numFmtId="0" fontId="14" fillId="2" borderId="1" xfId="0" applyFont="1" applyFill="1" applyBorder="1"/>
    <xf numFmtId="0" fontId="10" fillId="2" borderId="0" xfId="0" applyFont="1" applyFill="1"/>
    <xf numFmtId="0" fontId="8" fillId="5" borderId="4" xfId="0" applyFont="1" applyFill="1" applyBorder="1" applyAlignment="1">
      <alignment horizontal="center"/>
    </xf>
    <xf numFmtId="44" fontId="8" fillId="5" borderId="4" xfId="1" applyFont="1" applyFill="1" applyBorder="1" applyAlignment="1">
      <alignment horizontal="center"/>
    </xf>
    <xf numFmtId="0" fontId="10" fillId="2" borderId="4" xfId="0" applyFont="1" applyFill="1" applyBorder="1"/>
    <xf numFmtId="0" fontId="6" fillId="2" borderId="4" xfId="0" applyFont="1" applyFill="1" applyBorder="1" applyAlignment="1">
      <alignment horizontal="center" wrapText="1"/>
    </xf>
    <xf numFmtId="0" fontId="3" fillId="6" borderId="14" xfId="0" applyFont="1" applyFill="1" applyBorder="1"/>
    <xf numFmtId="0" fontId="3" fillId="6" borderId="15" xfId="0" applyFont="1" applyFill="1" applyBorder="1"/>
    <xf numFmtId="0" fontId="3" fillId="6" borderId="16" xfId="0" applyFont="1" applyFill="1" applyBorder="1"/>
    <xf numFmtId="0" fontId="10" fillId="2" borderId="1" xfId="0" applyFont="1" applyFill="1" applyBorder="1"/>
    <xf numFmtId="0" fontId="10" fillId="0" borderId="4" xfId="0" applyFont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11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44" fontId="4" fillId="2" borderId="6" xfId="0" applyNumberFormat="1" applyFont="1" applyFill="1" applyBorder="1" applyAlignment="1">
      <alignment horizontal="center"/>
    </xf>
    <xf numFmtId="44" fontId="4" fillId="2" borderId="7" xfId="0" applyNumberFormat="1" applyFont="1" applyFill="1" applyBorder="1" applyAlignment="1">
      <alignment horizontal="center"/>
    </xf>
    <xf numFmtId="44" fontId="4" fillId="2" borderId="10" xfId="0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4" xfId="0" applyFill="1" applyBorder="1" applyAlignment="1">
      <alignment horizontal="center"/>
    </xf>
    <xf numFmtId="0" fontId="2" fillId="2" borderId="1" xfId="2" applyFill="1" applyBorder="1" applyAlignment="1" applyProtection="1">
      <alignment horizontal="center"/>
    </xf>
    <xf numFmtId="0" fontId="2" fillId="2" borderId="0" xfId="2" applyFill="1" applyAlignment="1" applyProtection="1">
      <alignment horizontal="center"/>
    </xf>
    <xf numFmtId="0" fontId="2" fillId="2" borderId="11" xfId="2" applyFill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7" borderId="19" xfId="0" applyFont="1" applyFill="1" applyBorder="1" applyAlignment="1">
      <alignment horizontal="center"/>
    </xf>
    <xf numFmtId="0" fontId="8" fillId="7" borderId="9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4" fillId="6" borderId="20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14" fillId="6" borderId="17" xfId="0" applyFont="1" applyFill="1" applyBorder="1" applyAlignment="1">
      <alignment horizontal="center"/>
    </xf>
    <xf numFmtId="0" fontId="14" fillId="6" borderId="0" xfId="0" applyFont="1" applyFill="1" applyAlignment="1">
      <alignment horizontal="center"/>
    </xf>
    <xf numFmtId="0" fontId="14" fillId="6" borderId="18" xfId="0" applyFont="1" applyFill="1" applyBorder="1" applyAlignment="1">
      <alignment horizontal="center"/>
    </xf>
    <xf numFmtId="0" fontId="10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18" xfId="0" applyFill="1" applyBorder="1" applyAlignment="1">
      <alignment horizontal="left"/>
    </xf>
    <xf numFmtId="0" fontId="10" fillId="2" borderId="18" xfId="0" applyFont="1" applyFill="1" applyBorder="1" applyAlignment="1">
      <alignment horizontal="left"/>
    </xf>
    <xf numFmtId="0" fontId="6" fillId="6" borderId="17" xfId="0" applyFont="1" applyFill="1" applyBorder="1" applyAlignment="1">
      <alignment horizontal="center"/>
    </xf>
    <xf numFmtId="0" fontId="13" fillId="6" borderId="0" xfId="0" applyFont="1" applyFill="1" applyAlignment="1">
      <alignment horizontal="center"/>
    </xf>
    <xf numFmtId="0" fontId="13" fillId="6" borderId="18" xfId="0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2</xdr:row>
      <xdr:rowOff>57150</xdr:rowOff>
    </xdr:from>
    <xdr:to>
      <xdr:col>0</xdr:col>
      <xdr:colOff>1314450</xdr:colOff>
      <xdr:row>17</xdr:row>
      <xdr:rowOff>0</xdr:rowOff>
    </xdr:to>
    <xdr:pic>
      <xdr:nvPicPr>
        <xdr:cNvPr id="1075" name="Picture 2" descr="BOONDOCKS_Sm spelled out 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0001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cahReita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zoomScale="98" zoomScaleNormal="98" workbookViewId="0">
      <selection activeCell="L65" sqref="L65"/>
    </sheetView>
  </sheetViews>
  <sheetFormatPr defaultRowHeight="12.75" x14ac:dyDescent="0.2"/>
  <cols>
    <col min="1" max="1" width="22" customWidth="1"/>
    <col min="2" max="2" width="4.7109375" customWidth="1"/>
    <col min="3" max="3" width="9" customWidth="1"/>
    <col min="4" max="4" width="1.42578125" customWidth="1"/>
    <col min="5" max="5" width="19" customWidth="1"/>
    <col min="6" max="6" width="6.28515625" customWidth="1"/>
    <col min="7" max="7" width="9.5703125" customWidth="1"/>
    <col min="8" max="8" width="15.140625" customWidth="1"/>
    <col min="9" max="9" width="5.28515625" customWidth="1"/>
    <col min="10" max="10" width="9.140625" customWidth="1"/>
    <col min="11" max="11" width="3.140625" customWidth="1"/>
  </cols>
  <sheetData>
    <row r="1" spans="1:10" ht="3" customHeight="1" x14ac:dyDescent="0.2">
      <c r="A1" s="1"/>
      <c r="B1" s="1"/>
      <c r="C1" s="1"/>
      <c r="D1" s="1"/>
      <c r="E1" s="1"/>
      <c r="F1" s="1"/>
      <c r="G1" s="1"/>
      <c r="H1" s="43"/>
      <c r="I1" s="43"/>
      <c r="J1" s="46"/>
    </row>
    <row r="2" spans="1:10" ht="10.5" customHeight="1" x14ac:dyDescent="0.2">
      <c r="A2" s="28"/>
      <c r="B2" s="29"/>
      <c r="C2" s="29"/>
      <c r="D2" s="29"/>
      <c r="E2" s="29"/>
      <c r="F2" s="29"/>
      <c r="G2" s="29"/>
      <c r="H2" s="1"/>
      <c r="I2" s="1"/>
      <c r="J2" s="47"/>
    </row>
    <row r="3" spans="1:10" ht="2.25" customHeight="1" x14ac:dyDescent="0.2">
      <c r="A3" s="3"/>
      <c r="B3" s="1"/>
      <c r="C3" s="1"/>
      <c r="D3" s="1"/>
      <c r="E3" s="1"/>
      <c r="F3" s="1"/>
      <c r="G3" s="1"/>
      <c r="H3" s="1"/>
      <c r="I3" s="1"/>
      <c r="J3" s="48"/>
    </row>
    <row r="4" spans="1:10" ht="2.25" hidden="1" customHeight="1" x14ac:dyDescent="0.2">
      <c r="A4" s="3"/>
      <c r="B4" s="1"/>
      <c r="C4" s="1"/>
      <c r="D4" s="1"/>
      <c r="E4" s="1"/>
      <c r="F4" s="1"/>
      <c r="G4" s="1"/>
      <c r="H4" s="1"/>
      <c r="I4" s="1"/>
      <c r="J4" s="48"/>
    </row>
    <row r="5" spans="1:10" hidden="1" x14ac:dyDescent="0.2">
      <c r="A5" s="3"/>
      <c r="B5" s="1"/>
      <c r="C5" s="1"/>
      <c r="D5" s="1"/>
      <c r="E5" s="1"/>
      <c r="F5" s="1"/>
      <c r="G5" s="1"/>
      <c r="H5" s="1"/>
      <c r="I5" s="1"/>
      <c r="J5" s="48"/>
    </row>
    <row r="6" spans="1:10" ht="1.5" hidden="1" customHeight="1" x14ac:dyDescent="0.2">
      <c r="A6" s="3"/>
      <c r="B6" s="1"/>
      <c r="C6" s="1"/>
      <c r="D6" s="1"/>
      <c r="E6" s="1"/>
      <c r="F6" s="1"/>
      <c r="G6" s="1"/>
      <c r="H6" s="1"/>
      <c r="I6" s="1"/>
      <c r="J6" s="48"/>
    </row>
    <row r="7" spans="1:10" ht="3.75" hidden="1" customHeight="1" x14ac:dyDescent="0.2">
      <c r="A7" s="3"/>
      <c r="B7" s="1"/>
      <c r="C7" s="1"/>
      <c r="D7" s="1"/>
      <c r="E7" s="1"/>
      <c r="F7" s="1"/>
      <c r="G7" s="1"/>
      <c r="H7" s="1"/>
      <c r="I7" s="1"/>
      <c r="J7" s="48"/>
    </row>
    <row r="8" spans="1:10" ht="1.5" hidden="1" customHeight="1" x14ac:dyDescent="0.2">
      <c r="A8" s="3"/>
      <c r="B8" s="1"/>
      <c r="C8" s="1"/>
      <c r="D8" s="1"/>
      <c r="E8" s="1"/>
      <c r="F8" s="1"/>
      <c r="G8" s="1"/>
      <c r="H8" s="1"/>
      <c r="I8" s="1"/>
      <c r="J8" s="48"/>
    </row>
    <row r="9" spans="1:10" ht="0.75" hidden="1" customHeight="1" x14ac:dyDescent="0.2">
      <c r="A9" s="3"/>
      <c r="B9" s="1"/>
      <c r="C9" s="1"/>
      <c r="D9" s="1"/>
      <c r="E9" s="1"/>
      <c r="F9" s="1"/>
      <c r="G9" s="1"/>
      <c r="H9" s="1"/>
      <c r="I9" s="1"/>
      <c r="J9" s="48"/>
    </row>
    <row r="10" spans="1:10" ht="12.75" hidden="1" customHeight="1" x14ac:dyDescent="0.2">
      <c r="A10" s="3"/>
      <c r="B10" s="1"/>
      <c r="C10" s="1"/>
      <c r="D10" s="1"/>
      <c r="E10" s="1"/>
      <c r="F10" s="1"/>
      <c r="G10" s="1"/>
      <c r="H10" s="1"/>
      <c r="I10" s="1"/>
      <c r="J10" s="48"/>
    </row>
    <row r="11" spans="1:10" ht="12.75" hidden="1" customHeight="1" x14ac:dyDescent="0.2">
      <c r="A11" s="3"/>
      <c r="B11" s="1"/>
      <c r="C11" s="1"/>
      <c r="D11" s="1"/>
      <c r="E11" s="1"/>
      <c r="F11" s="1"/>
      <c r="G11" s="1"/>
      <c r="H11" s="1"/>
      <c r="I11" s="1"/>
      <c r="J11" s="48"/>
    </row>
    <row r="12" spans="1:10" ht="14.25" customHeight="1" x14ac:dyDescent="0.2">
      <c r="A12" s="96" t="s">
        <v>41</v>
      </c>
      <c r="B12" s="97"/>
      <c r="C12" s="97"/>
      <c r="D12" s="97"/>
      <c r="E12" s="97"/>
      <c r="F12" s="97"/>
      <c r="G12" s="97"/>
      <c r="H12" s="97"/>
      <c r="I12" s="97"/>
      <c r="J12" s="98"/>
    </row>
    <row r="13" spans="1:10" x14ac:dyDescent="0.2">
      <c r="A13" s="99" t="s">
        <v>77</v>
      </c>
      <c r="B13" s="100"/>
      <c r="C13" s="100"/>
      <c r="D13" s="100"/>
      <c r="E13" s="100"/>
      <c r="F13" s="100"/>
      <c r="G13" s="100"/>
      <c r="H13" s="100"/>
      <c r="I13" s="100"/>
      <c r="J13" s="101"/>
    </row>
    <row r="14" spans="1:10" ht="14.25" customHeight="1" x14ac:dyDescent="0.2">
      <c r="A14" s="99" t="s">
        <v>40</v>
      </c>
      <c r="B14" s="100"/>
      <c r="C14" s="100"/>
      <c r="D14" s="100"/>
      <c r="E14" s="100"/>
      <c r="F14" s="100"/>
      <c r="G14" s="100"/>
      <c r="H14" s="100"/>
      <c r="I14" s="100"/>
      <c r="J14" s="101"/>
    </row>
    <row r="15" spans="1:10" ht="3.75" customHeight="1" x14ac:dyDescent="0.2">
      <c r="A15" s="18"/>
      <c r="B15" s="9"/>
      <c r="C15" s="9"/>
      <c r="D15" s="9"/>
      <c r="E15" s="9"/>
      <c r="F15" s="9"/>
      <c r="G15" s="9"/>
      <c r="H15" s="9"/>
      <c r="I15" s="9"/>
      <c r="J15" s="48"/>
    </row>
    <row r="16" spans="1:10" ht="17.25" customHeight="1" x14ac:dyDescent="0.25">
      <c r="A16" s="102" t="s">
        <v>0</v>
      </c>
      <c r="B16" s="103"/>
      <c r="C16" s="103"/>
      <c r="D16" s="103"/>
      <c r="E16" s="103"/>
      <c r="F16" s="103"/>
      <c r="G16" s="103"/>
      <c r="H16" s="103"/>
      <c r="I16" s="103"/>
      <c r="J16" s="104"/>
    </row>
    <row r="17" spans="1:10" ht="16.5" customHeight="1" x14ac:dyDescent="0.25">
      <c r="A17" s="105" t="s">
        <v>76</v>
      </c>
      <c r="B17" s="106"/>
      <c r="C17" s="106"/>
      <c r="D17" s="106"/>
      <c r="E17" s="106"/>
      <c r="F17" s="106"/>
      <c r="G17" s="106"/>
      <c r="H17" s="106"/>
      <c r="I17" s="106"/>
      <c r="J17" s="107"/>
    </row>
    <row r="18" spans="1:10" ht="12.75" customHeight="1" x14ac:dyDescent="0.2">
      <c r="A18" s="83" t="s">
        <v>83</v>
      </c>
      <c r="B18" s="84"/>
      <c r="C18" s="84"/>
      <c r="D18" s="84"/>
      <c r="E18" s="84"/>
      <c r="F18" s="84"/>
      <c r="G18" s="84"/>
      <c r="H18" s="84"/>
      <c r="I18" s="84"/>
      <c r="J18" s="85"/>
    </row>
    <row r="19" spans="1:10" ht="11.25" customHeight="1" x14ac:dyDescent="0.2">
      <c r="A19" s="83" t="s">
        <v>79</v>
      </c>
      <c r="B19" s="84"/>
      <c r="C19" s="84"/>
      <c r="D19" s="84"/>
      <c r="E19" s="84"/>
      <c r="F19" s="84"/>
      <c r="G19" s="84"/>
      <c r="H19" s="84"/>
      <c r="I19" s="84"/>
      <c r="J19" s="85"/>
    </row>
    <row r="20" spans="1:10" ht="6" customHeight="1" x14ac:dyDescent="0.2">
      <c r="A20" s="3"/>
      <c r="B20" s="1"/>
      <c r="C20" s="1"/>
      <c r="D20" s="1"/>
      <c r="E20" s="2"/>
      <c r="F20" s="2"/>
      <c r="G20" s="2"/>
      <c r="H20" s="1"/>
      <c r="I20" s="1"/>
      <c r="J20" s="48"/>
    </row>
    <row r="21" spans="1:10" ht="13.5" customHeight="1" x14ac:dyDescent="0.2">
      <c r="A21" s="4" t="s">
        <v>50</v>
      </c>
      <c r="B21" s="6" t="s">
        <v>29</v>
      </c>
      <c r="C21" s="6"/>
      <c r="D21" s="6"/>
      <c r="E21" s="6"/>
      <c r="F21" s="6"/>
      <c r="G21" s="6"/>
      <c r="H21" s="45"/>
      <c r="I21" s="45"/>
      <c r="J21" s="49"/>
    </row>
    <row r="22" spans="1:10" x14ac:dyDescent="0.2">
      <c r="A22" s="4" t="s">
        <v>1</v>
      </c>
      <c r="B22" s="6" t="s">
        <v>29</v>
      </c>
      <c r="C22" s="6"/>
      <c r="D22" s="6"/>
      <c r="E22" s="6"/>
      <c r="F22" s="6"/>
      <c r="G22" s="6"/>
      <c r="H22" s="45"/>
      <c r="I22" s="45"/>
      <c r="J22" s="48"/>
    </row>
    <row r="23" spans="1:10" x14ac:dyDescent="0.2">
      <c r="A23" s="4" t="s">
        <v>2</v>
      </c>
      <c r="B23" s="6" t="s">
        <v>45</v>
      </c>
      <c r="C23" s="6"/>
      <c r="D23" s="6"/>
      <c r="E23" s="6"/>
      <c r="F23" s="6"/>
      <c r="G23" s="6"/>
      <c r="H23" s="44"/>
      <c r="I23" s="44"/>
      <c r="J23" s="48"/>
    </row>
    <row r="24" spans="1:10" ht="9" customHeight="1" x14ac:dyDescent="0.2">
      <c r="A24" s="80"/>
      <c r="B24" s="81"/>
      <c r="C24" s="81"/>
      <c r="D24" s="81"/>
      <c r="E24" s="81"/>
      <c r="F24" s="81"/>
      <c r="G24" s="81"/>
      <c r="H24" s="81"/>
      <c r="I24" s="81"/>
      <c r="J24" s="82"/>
    </row>
    <row r="25" spans="1:10" x14ac:dyDescent="0.2">
      <c r="A25" s="4" t="s">
        <v>3</v>
      </c>
      <c r="B25" s="30" t="s">
        <v>29</v>
      </c>
      <c r="C25" s="30"/>
      <c r="D25" s="30"/>
      <c r="E25" s="30"/>
      <c r="F25" s="30"/>
      <c r="G25" s="30"/>
      <c r="H25" s="43"/>
      <c r="I25" s="43"/>
      <c r="J25" s="48"/>
    </row>
    <row r="26" spans="1:10" x14ac:dyDescent="0.2">
      <c r="A26" s="4" t="s">
        <v>4</v>
      </c>
      <c r="B26" s="53"/>
      <c r="C26" s="6"/>
      <c r="D26" s="6"/>
      <c r="E26" s="6"/>
      <c r="F26" s="6"/>
      <c r="G26" s="6"/>
      <c r="H26" s="44"/>
      <c r="I26" s="44"/>
      <c r="J26" s="48"/>
    </row>
    <row r="27" spans="1:10" x14ac:dyDescent="0.2">
      <c r="A27" s="4" t="s">
        <v>5</v>
      </c>
      <c r="B27" s="93" t="s">
        <v>46</v>
      </c>
      <c r="C27" s="93"/>
      <c r="D27" s="93"/>
      <c r="E27" s="93"/>
      <c r="F27" s="93"/>
      <c r="G27" s="93"/>
      <c r="H27" s="93"/>
      <c r="I27" s="93"/>
      <c r="J27" s="48"/>
    </row>
    <row r="28" spans="1:10" x14ac:dyDescent="0.2">
      <c r="A28" s="4" t="s">
        <v>6</v>
      </c>
      <c r="B28" s="93" t="s">
        <v>46</v>
      </c>
      <c r="C28" s="93"/>
      <c r="D28" s="93"/>
      <c r="E28" s="93"/>
      <c r="F28" s="93"/>
      <c r="G28" s="93"/>
      <c r="H28" s="93"/>
      <c r="I28" s="93"/>
      <c r="J28" s="48"/>
    </row>
    <row r="29" spans="1:10" x14ac:dyDescent="0.2">
      <c r="A29" s="3"/>
      <c r="B29" s="1"/>
      <c r="C29" s="1"/>
      <c r="D29" s="1"/>
      <c r="E29" s="1"/>
      <c r="F29" s="1"/>
      <c r="G29" s="1"/>
      <c r="H29" s="1"/>
      <c r="I29" s="1"/>
      <c r="J29" s="48"/>
    </row>
    <row r="30" spans="1:10" x14ac:dyDescent="0.2">
      <c r="A30" s="83" t="s">
        <v>78</v>
      </c>
      <c r="B30" s="84"/>
      <c r="C30" s="84"/>
      <c r="D30" s="84"/>
      <c r="E30" s="84"/>
      <c r="F30" s="84"/>
      <c r="G30" s="84"/>
      <c r="H30" s="84"/>
      <c r="I30" s="84"/>
      <c r="J30" s="84"/>
    </row>
    <row r="31" spans="1:10" x14ac:dyDescent="0.2">
      <c r="A31" s="4" t="s">
        <v>7</v>
      </c>
      <c r="B31" s="30" t="s">
        <v>19</v>
      </c>
      <c r="C31" s="94"/>
      <c r="D31" s="94"/>
      <c r="E31" s="94"/>
      <c r="F31" s="16"/>
      <c r="G31" s="16" t="s">
        <v>47</v>
      </c>
      <c r="H31" s="73" t="s">
        <v>66</v>
      </c>
      <c r="I31" s="95" t="s">
        <v>49</v>
      </c>
      <c r="J31" s="95"/>
    </row>
    <row r="32" spans="1:10" x14ac:dyDescent="0.2">
      <c r="A32" s="4" t="s">
        <v>8</v>
      </c>
      <c r="B32" s="6" t="s">
        <v>18</v>
      </c>
      <c r="C32" s="6"/>
      <c r="D32" s="6"/>
      <c r="E32" s="6"/>
      <c r="F32" s="16"/>
      <c r="G32" s="16" t="s">
        <v>47</v>
      </c>
      <c r="H32" s="54" t="s">
        <v>48</v>
      </c>
      <c r="I32" s="95" t="s">
        <v>49</v>
      </c>
      <c r="J32" s="95"/>
    </row>
    <row r="33" spans="1:10" x14ac:dyDescent="0.2">
      <c r="A33" s="4" t="s">
        <v>9</v>
      </c>
      <c r="B33" s="6" t="s">
        <v>18</v>
      </c>
      <c r="C33" s="6"/>
      <c r="D33" s="6"/>
      <c r="E33" s="6"/>
      <c r="F33" s="16"/>
      <c r="G33" s="16" t="s">
        <v>47</v>
      </c>
      <c r="H33" s="54" t="s">
        <v>48</v>
      </c>
      <c r="I33" s="95" t="s">
        <v>49</v>
      </c>
      <c r="J33" s="95"/>
    </row>
    <row r="34" spans="1:10" ht="6" customHeight="1" x14ac:dyDescent="0.2">
      <c r="A34" s="64"/>
      <c r="B34" s="65"/>
      <c r="C34" s="65"/>
      <c r="D34" s="65"/>
      <c r="E34" s="65"/>
      <c r="F34" s="65"/>
      <c r="G34" s="65"/>
      <c r="H34" s="65"/>
      <c r="I34" s="65"/>
      <c r="J34" s="66"/>
    </row>
    <row r="35" spans="1:10" x14ac:dyDescent="0.2">
      <c r="A35" s="83" t="s">
        <v>80</v>
      </c>
      <c r="B35" s="84"/>
      <c r="C35" s="84"/>
      <c r="D35" s="84"/>
      <c r="E35" s="84"/>
      <c r="F35" s="84"/>
      <c r="G35" s="84"/>
      <c r="H35" s="84"/>
      <c r="I35" s="84"/>
      <c r="J35" s="85"/>
    </row>
    <row r="36" spans="1:10" x14ac:dyDescent="0.2">
      <c r="A36" s="4" t="s">
        <v>10</v>
      </c>
      <c r="B36" s="1"/>
      <c r="C36" s="7"/>
      <c r="D36" s="1"/>
      <c r="E36" s="1" t="s">
        <v>38</v>
      </c>
      <c r="F36" s="1"/>
      <c r="G36" s="1"/>
      <c r="H36" s="1"/>
      <c r="I36" s="1"/>
      <c r="J36" s="48"/>
    </row>
    <row r="37" spans="1:10" x14ac:dyDescent="0.2">
      <c r="A37" s="4" t="s">
        <v>11</v>
      </c>
      <c r="B37" s="1"/>
      <c r="C37" s="8"/>
      <c r="D37" s="1"/>
      <c r="E37" s="1" t="s">
        <v>12</v>
      </c>
      <c r="F37" s="1"/>
      <c r="G37" s="1"/>
      <c r="H37" s="1"/>
      <c r="I37" s="1"/>
      <c r="J37" s="48"/>
    </row>
    <row r="38" spans="1:10" x14ac:dyDescent="0.2">
      <c r="A38" s="4" t="s">
        <v>37</v>
      </c>
      <c r="B38" s="1"/>
      <c r="C38" s="8"/>
      <c r="D38" s="1"/>
      <c r="E38" s="1" t="s">
        <v>13</v>
      </c>
      <c r="F38" s="1"/>
      <c r="G38" s="1"/>
      <c r="H38" s="1"/>
      <c r="I38" s="1"/>
      <c r="J38" s="48"/>
    </row>
    <row r="39" spans="1:10" x14ac:dyDescent="0.2">
      <c r="A39" s="4" t="s">
        <v>14</v>
      </c>
      <c r="B39" s="1"/>
      <c r="C39" s="5" t="s">
        <v>29</v>
      </c>
      <c r="D39" s="1"/>
      <c r="E39" s="1" t="s">
        <v>15</v>
      </c>
      <c r="F39" s="1"/>
      <c r="G39" s="1"/>
      <c r="H39" s="1"/>
      <c r="I39" s="1"/>
      <c r="J39" s="48"/>
    </row>
    <row r="40" spans="1:10" x14ac:dyDescent="0.2">
      <c r="A40" s="4" t="s">
        <v>16</v>
      </c>
      <c r="B40" s="1"/>
      <c r="C40" s="5"/>
      <c r="D40" s="1"/>
      <c r="E40" s="116" t="s">
        <v>58</v>
      </c>
      <c r="F40" s="117"/>
      <c r="G40" s="117"/>
      <c r="H40" s="117"/>
      <c r="I40" s="117"/>
      <c r="J40" s="48"/>
    </row>
    <row r="41" spans="1:10" ht="3.75" customHeight="1" x14ac:dyDescent="0.2">
      <c r="A41" s="4"/>
      <c r="B41" s="1"/>
      <c r="C41" s="9"/>
      <c r="D41" s="1"/>
      <c r="E41" s="1"/>
      <c r="F41" s="1"/>
      <c r="G41" s="1"/>
      <c r="H41" s="1"/>
      <c r="I41" s="1"/>
      <c r="J41" s="48"/>
    </row>
    <row r="42" spans="1:10" x14ac:dyDescent="0.2">
      <c r="A42" s="13" t="s">
        <v>17</v>
      </c>
      <c r="B42" s="14"/>
      <c r="C42" s="14"/>
      <c r="D42" s="14"/>
      <c r="E42" s="14"/>
      <c r="F42" s="14"/>
      <c r="G42" s="14"/>
      <c r="H42" s="14"/>
      <c r="I42" s="14"/>
      <c r="J42" s="48"/>
    </row>
    <row r="43" spans="1:10" ht="6.75" customHeight="1" x14ac:dyDescent="0.2">
      <c r="A43" s="61"/>
      <c r="B43" s="62"/>
      <c r="C43" s="62"/>
      <c r="D43" s="62"/>
      <c r="E43" s="62"/>
      <c r="F43" s="62"/>
      <c r="G43" s="62"/>
      <c r="H43" s="62"/>
      <c r="I43" s="62"/>
      <c r="J43" s="63"/>
    </row>
    <row r="44" spans="1:10" ht="18.75" x14ac:dyDescent="0.2">
      <c r="A44" s="38" t="s">
        <v>30</v>
      </c>
      <c r="B44" s="38" t="s">
        <v>31</v>
      </c>
      <c r="C44" s="38" t="s">
        <v>32</v>
      </c>
      <c r="D44" s="39"/>
      <c r="E44" s="74" t="s">
        <v>67</v>
      </c>
      <c r="F44" s="38" t="s">
        <v>31</v>
      </c>
      <c r="G44" s="40" t="s">
        <v>32</v>
      </c>
      <c r="H44" s="38" t="s">
        <v>33</v>
      </c>
      <c r="I44" s="41" t="s">
        <v>31</v>
      </c>
      <c r="J44" s="42"/>
    </row>
    <row r="45" spans="1:10" x14ac:dyDescent="0.2">
      <c r="A45" s="68" t="s">
        <v>20</v>
      </c>
      <c r="B45" s="21">
        <v>0</v>
      </c>
      <c r="C45" s="22">
        <f>B45*12</f>
        <v>0</v>
      </c>
      <c r="D45" s="23"/>
      <c r="E45" s="15" t="s">
        <v>20</v>
      </c>
      <c r="F45" s="21">
        <v>0</v>
      </c>
      <c r="G45" s="32">
        <f>F45*16.5</f>
        <v>0</v>
      </c>
      <c r="H45" s="15" t="s">
        <v>34</v>
      </c>
      <c r="I45" s="35">
        <v>0</v>
      </c>
      <c r="J45" s="34">
        <f>I45*15</f>
        <v>0</v>
      </c>
    </row>
    <row r="46" spans="1:10" x14ac:dyDescent="0.2">
      <c r="A46" s="68" t="s">
        <v>21</v>
      </c>
      <c r="B46" s="21">
        <v>0</v>
      </c>
      <c r="C46" s="22">
        <f>B46*12</f>
        <v>0</v>
      </c>
      <c r="D46" s="23"/>
      <c r="E46" s="15" t="s">
        <v>21</v>
      </c>
      <c r="F46" s="21">
        <v>0</v>
      </c>
      <c r="G46" s="32">
        <f>F46*16.5</f>
        <v>0</v>
      </c>
      <c r="H46" s="15" t="s">
        <v>35</v>
      </c>
      <c r="I46" s="35">
        <v>0</v>
      </c>
      <c r="J46" s="34">
        <f>I46*35</f>
        <v>0</v>
      </c>
    </row>
    <row r="47" spans="1:10" x14ac:dyDescent="0.2">
      <c r="A47" s="68" t="s">
        <v>22</v>
      </c>
      <c r="B47" s="21">
        <v>0</v>
      </c>
      <c r="C47" s="22">
        <f>B47*12</f>
        <v>0</v>
      </c>
      <c r="D47" s="23"/>
      <c r="E47" s="15" t="s">
        <v>22</v>
      </c>
      <c r="F47" s="21">
        <v>0</v>
      </c>
      <c r="G47" s="32">
        <f>F47*16.5</f>
        <v>0</v>
      </c>
      <c r="H47" s="23"/>
      <c r="I47" s="35"/>
      <c r="J47" s="26"/>
    </row>
    <row r="48" spans="1:10" s="60" customFormat="1" x14ac:dyDescent="0.2">
      <c r="A48" s="68" t="s">
        <v>23</v>
      </c>
      <c r="B48" s="57">
        <v>0</v>
      </c>
      <c r="C48" s="22">
        <f>B48*12</f>
        <v>0</v>
      </c>
      <c r="D48" s="67"/>
      <c r="E48" s="55" t="s">
        <v>23</v>
      </c>
      <c r="F48" s="57">
        <v>0</v>
      </c>
      <c r="G48" s="32">
        <f>F48*16.5</f>
        <v>0</v>
      </c>
      <c r="H48" s="55"/>
      <c r="I48" s="58"/>
      <c r="J48" s="59"/>
    </row>
    <row r="49" spans="1:10" s="60" customFormat="1" ht="6" customHeight="1" x14ac:dyDescent="0.2">
      <c r="A49" s="111" t="s">
        <v>29</v>
      </c>
      <c r="B49" s="112"/>
      <c r="C49" s="112"/>
      <c r="D49" s="112"/>
      <c r="E49" s="112"/>
      <c r="F49" s="112"/>
      <c r="G49" s="112"/>
      <c r="H49" s="112"/>
      <c r="I49" s="112"/>
      <c r="J49" s="113"/>
    </row>
    <row r="50" spans="1:10" x14ac:dyDescent="0.2">
      <c r="A50" s="68" t="s">
        <v>64</v>
      </c>
      <c r="B50" s="71">
        <v>0</v>
      </c>
      <c r="C50" s="72"/>
      <c r="D50" s="23"/>
      <c r="E50" s="15" t="s">
        <v>51</v>
      </c>
      <c r="F50" s="21">
        <v>0</v>
      </c>
      <c r="G50" s="32">
        <f>F50*16.5</f>
        <v>0</v>
      </c>
      <c r="H50" s="55" t="s">
        <v>75</v>
      </c>
      <c r="I50" s="35"/>
      <c r="J50" s="79">
        <f>I50*50</f>
        <v>0</v>
      </c>
    </row>
    <row r="51" spans="1:10" x14ac:dyDescent="0.2">
      <c r="A51" s="68" t="s">
        <v>24</v>
      </c>
      <c r="B51" s="21">
        <v>0</v>
      </c>
      <c r="C51" s="22">
        <f>B51*12</f>
        <v>0</v>
      </c>
      <c r="D51" s="23"/>
      <c r="E51" s="15" t="s">
        <v>24</v>
      </c>
      <c r="F51" s="21">
        <v>0</v>
      </c>
      <c r="G51" s="32">
        <f>F51*16.5</f>
        <v>0</v>
      </c>
      <c r="H51" s="55"/>
      <c r="I51" s="35"/>
      <c r="J51" s="26"/>
    </row>
    <row r="52" spans="1:10" x14ac:dyDescent="0.2">
      <c r="A52" s="68" t="s">
        <v>25</v>
      </c>
      <c r="B52" s="21">
        <v>0</v>
      </c>
      <c r="C52" s="22">
        <f>B52*12</f>
        <v>0</v>
      </c>
      <c r="D52" s="23"/>
      <c r="E52" s="15" t="s">
        <v>25</v>
      </c>
      <c r="F52" s="21">
        <v>0</v>
      </c>
      <c r="G52" s="32">
        <f>F52*16.5</f>
        <v>0</v>
      </c>
      <c r="H52" s="55"/>
      <c r="I52" s="35"/>
      <c r="J52" s="26"/>
    </row>
    <row r="53" spans="1:10" ht="12.75" customHeight="1" x14ac:dyDescent="0.2">
      <c r="A53" s="68" t="s">
        <v>26</v>
      </c>
      <c r="B53" s="21">
        <v>0</v>
      </c>
      <c r="C53" s="22">
        <f>B53*12</f>
        <v>0</v>
      </c>
      <c r="D53" s="23"/>
      <c r="E53" s="15" t="s">
        <v>26</v>
      </c>
      <c r="F53" s="21">
        <v>0</v>
      </c>
      <c r="G53" s="32">
        <f>F53*16.5</f>
        <v>0</v>
      </c>
      <c r="H53" s="56" t="s">
        <v>29</v>
      </c>
      <c r="I53" s="35"/>
      <c r="J53" s="26"/>
    </row>
    <row r="54" spans="1:10" ht="12.75" customHeight="1" x14ac:dyDescent="0.2">
      <c r="A54" s="68" t="s">
        <v>27</v>
      </c>
      <c r="B54" s="21">
        <v>0</v>
      </c>
      <c r="C54" s="22">
        <f>B54*12</f>
        <v>0</v>
      </c>
      <c r="D54" s="23"/>
      <c r="E54" s="15" t="s">
        <v>27</v>
      </c>
      <c r="F54" s="21">
        <v>0</v>
      </c>
      <c r="G54" s="32">
        <f>F54*16.5</f>
        <v>0</v>
      </c>
      <c r="H54" s="56"/>
      <c r="I54" s="35"/>
      <c r="J54" s="26"/>
    </row>
    <row r="55" spans="1:10" ht="12.75" customHeight="1" x14ac:dyDescent="0.2">
      <c r="A55" s="68" t="s">
        <v>63</v>
      </c>
      <c r="B55" s="21">
        <v>0</v>
      </c>
      <c r="C55" s="22">
        <f>B55*14</f>
        <v>0</v>
      </c>
      <c r="D55" s="23"/>
      <c r="E55" s="15" t="s">
        <v>63</v>
      </c>
      <c r="F55" s="21">
        <v>0</v>
      </c>
      <c r="G55" s="32">
        <f>F55*18.5</f>
        <v>0</v>
      </c>
      <c r="H55" s="56"/>
      <c r="I55" s="35"/>
      <c r="J55" s="26"/>
    </row>
    <row r="56" spans="1:10" ht="12.75" customHeight="1" x14ac:dyDescent="0.2">
      <c r="A56" s="68" t="s">
        <v>62</v>
      </c>
      <c r="B56" s="21">
        <v>0</v>
      </c>
      <c r="C56" s="22">
        <f>B56*15</f>
        <v>0</v>
      </c>
      <c r="D56" s="23"/>
      <c r="E56" s="15" t="s">
        <v>62</v>
      </c>
      <c r="F56" s="21">
        <v>0</v>
      </c>
      <c r="G56" s="32">
        <f>F56*19.5</f>
        <v>0</v>
      </c>
      <c r="H56" s="56"/>
      <c r="I56" s="35"/>
      <c r="J56" s="26"/>
    </row>
    <row r="57" spans="1:10" ht="4.5" customHeight="1" x14ac:dyDescent="0.2">
      <c r="A57" s="108"/>
      <c r="B57" s="109"/>
      <c r="C57" s="109"/>
      <c r="D57" s="109"/>
      <c r="E57" s="109"/>
      <c r="F57" s="109"/>
      <c r="G57" s="109"/>
      <c r="H57" s="109"/>
      <c r="I57" s="109"/>
      <c r="J57" s="110"/>
    </row>
    <row r="58" spans="1:10" ht="12.75" customHeight="1" x14ac:dyDescent="0.2">
      <c r="A58" s="68" t="s">
        <v>52</v>
      </c>
      <c r="B58" s="21">
        <v>0</v>
      </c>
      <c r="C58" s="22">
        <f>B58*12</f>
        <v>0</v>
      </c>
      <c r="D58" s="23"/>
      <c r="E58" s="15" t="s">
        <v>52</v>
      </c>
      <c r="F58" s="21">
        <v>0</v>
      </c>
      <c r="G58" s="32">
        <f>F58*16.5</f>
        <v>0</v>
      </c>
      <c r="H58" s="56"/>
      <c r="I58" s="35"/>
      <c r="J58" s="26"/>
    </row>
    <row r="59" spans="1:10" ht="12.75" customHeight="1" x14ac:dyDescent="0.2">
      <c r="A59" s="68" t="s">
        <v>53</v>
      </c>
      <c r="B59" s="21">
        <v>0</v>
      </c>
      <c r="C59" s="22">
        <f>B59*12</f>
        <v>0</v>
      </c>
      <c r="D59" s="23"/>
      <c r="E59" s="15" t="s">
        <v>53</v>
      </c>
      <c r="F59" s="21">
        <v>0</v>
      </c>
      <c r="G59" s="32">
        <f>F59*16.5</f>
        <v>0</v>
      </c>
      <c r="H59" s="56"/>
      <c r="I59" s="35"/>
      <c r="J59" s="26"/>
    </row>
    <row r="60" spans="1:10" ht="12.75" customHeight="1" x14ac:dyDescent="0.2">
      <c r="A60" s="68" t="s">
        <v>54</v>
      </c>
      <c r="B60" s="21">
        <v>0</v>
      </c>
      <c r="C60" s="22">
        <f>B60*12</f>
        <v>0</v>
      </c>
      <c r="D60" s="23"/>
      <c r="E60" s="15" t="s">
        <v>54</v>
      </c>
      <c r="F60" s="21">
        <v>0</v>
      </c>
      <c r="G60" s="32">
        <f>F60*16.5</f>
        <v>0</v>
      </c>
      <c r="H60" s="56"/>
      <c r="I60" s="35"/>
      <c r="J60" s="26"/>
    </row>
    <row r="61" spans="1:10" ht="12.75" customHeight="1" x14ac:dyDescent="0.2">
      <c r="A61" s="68" t="s">
        <v>55</v>
      </c>
      <c r="B61" s="21">
        <v>0</v>
      </c>
      <c r="C61" s="22">
        <f>B61*12</f>
        <v>0</v>
      </c>
      <c r="D61" s="23"/>
      <c r="E61" s="15" t="s">
        <v>55</v>
      </c>
      <c r="F61" s="21">
        <v>0</v>
      </c>
      <c r="G61" s="32">
        <f>F61*16.5</f>
        <v>0</v>
      </c>
      <c r="H61" s="56"/>
      <c r="I61" s="35"/>
      <c r="J61" s="26"/>
    </row>
    <row r="62" spans="1:10" ht="12.75" customHeight="1" x14ac:dyDescent="0.2">
      <c r="A62" s="68" t="s">
        <v>56</v>
      </c>
      <c r="B62" s="21">
        <v>0</v>
      </c>
      <c r="C62" s="22">
        <f>B62*12</f>
        <v>0</v>
      </c>
      <c r="D62" s="23"/>
      <c r="E62" s="15" t="s">
        <v>56</v>
      </c>
      <c r="F62" s="21">
        <v>0</v>
      </c>
      <c r="G62" s="32">
        <f>F62*16.5</f>
        <v>0</v>
      </c>
      <c r="H62" s="56"/>
      <c r="I62" s="35"/>
      <c r="J62" s="26"/>
    </row>
    <row r="63" spans="1:10" ht="12.75" customHeight="1" x14ac:dyDescent="0.2">
      <c r="A63" s="68" t="s">
        <v>60</v>
      </c>
      <c r="B63" s="21">
        <v>0</v>
      </c>
      <c r="C63" s="22">
        <f>B63*14</f>
        <v>0</v>
      </c>
      <c r="D63" s="23"/>
      <c r="E63" s="15" t="s">
        <v>61</v>
      </c>
      <c r="F63" s="21">
        <v>0</v>
      </c>
      <c r="G63" s="32">
        <f>F63*18.5</f>
        <v>0</v>
      </c>
      <c r="H63" s="56"/>
      <c r="I63" s="35"/>
      <c r="J63" s="26"/>
    </row>
    <row r="64" spans="1:10" x14ac:dyDescent="0.2">
      <c r="A64" s="68" t="s">
        <v>65</v>
      </c>
      <c r="B64" s="21">
        <v>0</v>
      </c>
      <c r="C64" s="22">
        <f>B64*15</f>
        <v>0</v>
      </c>
      <c r="D64" s="24"/>
      <c r="E64" s="15" t="s">
        <v>59</v>
      </c>
      <c r="F64" s="21">
        <v>0</v>
      </c>
      <c r="G64" s="32">
        <f>F64*19.5</f>
        <v>0</v>
      </c>
      <c r="H64" s="56"/>
      <c r="I64" s="36" t="s">
        <v>29</v>
      </c>
      <c r="J64" s="26"/>
    </row>
    <row r="65" spans="1:12" x14ac:dyDescent="0.2">
      <c r="A65" s="69" t="s">
        <v>29</v>
      </c>
      <c r="B65" s="19">
        <v>0</v>
      </c>
      <c r="C65" s="20">
        <f>SUM(C46:C64)</f>
        <v>0</v>
      </c>
      <c r="D65" s="24"/>
      <c r="E65" s="17"/>
      <c r="F65" s="19" t="s">
        <v>29</v>
      </c>
      <c r="G65" s="33">
        <f>SUM(G45:G64)</f>
        <v>0</v>
      </c>
      <c r="H65" s="25">
        <f>C65+G65</f>
        <v>0</v>
      </c>
      <c r="I65" s="26">
        <f>SUM(I45:I64)</f>
        <v>0</v>
      </c>
      <c r="J65" s="37">
        <f>SUM(J45:J64)</f>
        <v>0</v>
      </c>
    </row>
    <row r="66" spans="1:12" x14ac:dyDescent="0.2">
      <c r="A66" s="86" t="s">
        <v>81</v>
      </c>
      <c r="B66" s="87"/>
      <c r="C66" s="87"/>
      <c r="D66" s="87"/>
      <c r="E66" s="87"/>
      <c r="F66" s="87"/>
      <c r="G66" s="88"/>
      <c r="H66" s="25">
        <f>H65*1.095</f>
        <v>0</v>
      </c>
      <c r="I66" s="26">
        <f>SUM(I46:I65)</f>
        <v>0</v>
      </c>
      <c r="J66" s="37">
        <f>SUM(J65*1.104)</f>
        <v>0</v>
      </c>
    </row>
    <row r="67" spans="1:12" ht="13.5" thickBot="1" x14ac:dyDescent="0.25">
      <c r="A67" s="89" t="s">
        <v>36</v>
      </c>
      <c r="B67" s="87"/>
      <c r="C67" s="87"/>
      <c r="D67" s="87"/>
      <c r="E67" s="87"/>
      <c r="F67" s="87"/>
      <c r="G67" s="88"/>
      <c r="H67" s="90">
        <f>H66+J66</f>
        <v>0</v>
      </c>
      <c r="I67" s="91"/>
      <c r="J67" s="92"/>
    </row>
    <row r="68" spans="1:12" x14ac:dyDescent="0.2">
      <c r="A68" s="31" t="s">
        <v>57</v>
      </c>
      <c r="B68" s="114" t="s">
        <v>74</v>
      </c>
      <c r="C68" s="115"/>
      <c r="D68" s="115"/>
      <c r="E68" s="115"/>
      <c r="F68" s="115"/>
      <c r="G68" s="115"/>
      <c r="H68" s="118" t="s">
        <v>68</v>
      </c>
      <c r="I68" s="119"/>
      <c r="J68" s="120"/>
      <c r="L68" s="70" t="s">
        <v>29</v>
      </c>
    </row>
    <row r="69" spans="1:12" ht="15" customHeight="1" x14ac:dyDescent="0.2">
      <c r="A69" s="31" t="s">
        <v>42</v>
      </c>
      <c r="B69" s="1" t="s">
        <v>28</v>
      </c>
      <c r="C69" s="124" t="s">
        <v>73</v>
      </c>
      <c r="D69" s="124"/>
      <c r="E69" s="124"/>
      <c r="F69" s="124"/>
      <c r="G69" s="127"/>
      <c r="H69" s="128" t="s">
        <v>69</v>
      </c>
      <c r="I69" s="129"/>
      <c r="J69" s="130"/>
    </row>
    <row r="70" spans="1:12" x14ac:dyDescent="0.2">
      <c r="A70" s="31" t="s">
        <v>82</v>
      </c>
      <c r="B70" s="1" t="s">
        <v>28</v>
      </c>
      <c r="C70" s="124" t="s">
        <v>84</v>
      </c>
      <c r="D70" s="125"/>
      <c r="E70" s="125"/>
      <c r="F70" s="125"/>
      <c r="G70" s="126"/>
      <c r="H70" s="121" t="s">
        <v>70</v>
      </c>
      <c r="I70" s="122"/>
      <c r="J70" s="123"/>
    </row>
    <row r="71" spans="1:12" x14ac:dyDescent="0.2">
      <c r="A71" s="31" t="s">
        <v>43</v>
      </c>
      <c r="B71" s="70" t="s">
        <v>28</v>
      </c>
      <c r="C71" s="124" t="s">
        <v>85</v>
      </c>
      <c r="D71" s="124"/>
      <c r="E71" s="124"/>
      <c r="F71" s="124"/>
      <c r="G71" s="127"/>
      <c r="H71" s="121" t="s">
        <v>71</v>
      </c>
      <c r="I71" s="122"/>
      <c r="J71" s="123"/>
    </row>
    <row r="72" spans="1:12" x14ac:dyDescent="0.2">
      <c r="A72" s="31" t="s">
        <v>44</v>
      </c>
      <c r="B72" s="1" t="s">
        <v>28</v>
      </c>
      <c r="C72" s="27" t="s">
        <v>39</v>
      </c>
      <c r="D72" s="10"/>
      <c r="E72" s="10"/>
      <c r="F72" s="10"/>
      <c r="G72" s="10"/>
      <c r="H72" s="121" t="s">
        <v>72</v>
      </c>
      <c r="I72" s="122"/>
      <c r="J72" s="123"/>
    </row>
    <row r="73" spans="1:12" ht="12.75" customHeight="1" thickBot="1" x14ac:dyDescent="0.25">
      <c r="A73" s="31" t="s">
        <v>29</v>
      </c>
      <c r="B73" s="78" t="s">
        <v>29</v>
      </c>
      <c r="C73" s="1"/>
      <c r="D73" s="1"/>
      <c r="E73" s="1"/>
      <c r="F73" s="1"/>
      <c r="G73" s="10"/>
      <c r="H73" s="75"/>
      <c r="I73" s="76"/>
      <c r="J73" s="77"/>
    </row>
    <row r="74" spans="1:12" ht="2.25" customHeight="1" x14ac:dyDescent="0.2">
      <c r="A74" s="50"/>
      <c r="B74" s="43"/>
      <c r="C74" s="51"/>
      <c r="D74" s="51"/>
      <c r="E74" s="51"/>
      <c r="F74" s="51"/>
      <c r="G74" s="51"/>
      <c r="H74" s="46"/>
      <c r="I74" s="46"/>
      <c r="J74" s="52"/>
    </row>
    <row r="75" spans="1:12" x14ac:dyDescent="0.2">
      <c r="A75" s="11"/>
      <c r="B75" s="1"/>
      <c r="C75" s="12"/>
      <c r="D75" s="1"/>
      <c r="E75" s="10"/>
      <c r="F75" s="10"/>
      <c r="G75" s="10"/>
      <c r="H75" s="10"/>
      <c r="I75" s="10"/>
    </row>
    <row r="76" spans="1:12" x14ac:dyDescent="0.2">
      <c r="A76" s="11"/>
      <c r="B76" s="1"/>
      <c r="C76" s="12"/>
      <c r="D76" s="1"/>
      <c r="E76" s="10"/>
      <c r="F76" s="10"/>
      <c r="G76" s="10"/>
      <c r="H76" s="10"/>
      <c r="I76" s="10"/>
    </row>
    <row r="77" spans="1:12" x14ac:dyDescent="0.2">
      <c r="A77" s="3"/>
      <c r="B77" s="1"/>
      <c r="C77" s="1"/>
      <c r="D77" s="1"/>
      <c r="E77" s="1"/>
      <c r="F77" s="1"/>
      <c r="G77" s="1"/>
      <c r="H77" s="1"/>
      <c r="I77" s="1"/>
    </row>
    <row r="78" spans="1:12" x14ac:dyDescent="0.2">
      <c r="A78" s="1"/>
      <c r="B78" s="1"/>
      <c r="C78" s="1"/>
      <c r="D78" s="1"/>
      <c r="E78" s="1"/>
      <c r="F78" s="1"/>
      <c r="G78" s="1"/>
      <c r="H78" s="1"/>
      <c r="I78" s="1"/>
    </row>
  </sheetData>
  <mergeCells count="31">
    <mergeCell ref="H70:J70"/>
    <mergeCell ref="H71:J71"/>
    <mergeCell ref="H72:J72"/>
    <mergeCell ref="C70:G70"/>
    <mergeCell ref="C69:G69"/>
    <mergeCell ref="H69:J69"/>
    <mergeCell ref="C71:G71"/>
    <mergeCell ref="A57:J57"/>
    <mergeCell ref="A49:J49"/>
    <mergeCell ref="B68:G68"/>
    <mergeCell ref="E40:I40"/>
    <mergeCell ref="B27:I27"/>
    <mergeCell ref="I32:J32"/>
    <mergeCell ref="A30:J30"/>
    <mergeCell ref="H68:J68"/>
    <mergeCell ref="A12:J12"/>
    <mergeCell ref="A13:J13"/>
    <mergeCell ref="A14:J14"/>
    <mergeCell ref="A16:J16"/>
    <mergeCell ref="A17:J17"/>
    <mergeCell ref="A18:J18"/>
    <mergeCell ref="A24:J24"/>
    <mergeCell ref="A19:J19"/>
    <mergeCell ref="A66:G66"/>
    <mergeCell ref="A67:G67"/>
    <mergeCell ref="H67:J67"/>
    <mergeCell ref="B28:I28"/>
    <mergeCell ref="A35:J35"/>
    <mergeCell ref="C31:E31"/>
    <mergeCell ref="I33:J33"/>
    <mergeCell ref="I31:J31"/>
  </mergeCells>
  <phoneticPr fontId="9" type="noConversion"/>
  <hyperlinks>
    <hyperlink ref="A12" r:id="rId1"/>
  </hyperlinks>
  <pageMargins left="0.25" right="0.25" top="0.25" bottom="0.25" header="0.5" footer="0.5"/>
  <pageSetup orientation="portrait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51B0FB5A8F1040A3E123A9F8D7BFCB" ma:contentTypeVersion="8" ma:contentTypeDescription="Create a new document." ma:contentTypeScope="" ma:versionID="d1c7edcf9f4041a988fc2ae404c6a5d7">
  <xsd:schema xmlns:xsd="http://www.w3.org/2001/XMLSchema" xmlns:xs="http://www.w3.org/2001/XMLSchema" xmlns:p="http://schemas.microsoft.com/office/2006/metadata/properties" xmlns:ns2="2b0f4060-0a3a-4c36-a07e-7da754fc26d8" xmlns:ns3="f0ad3ad4-ac54-461e-843e-2863a9e1738b" targetNamespace="http://schemas.microsoft.com/office/2006/metadata/properties" ma:root="true" ma:fieldsID="33273172d8cf5799611b42ead7d55111" ns2:_="" ns3:_="">
    <xsd:import namespace="2b0f4060-0a3a-4c36-a07e-7da754fc26d8"/>
    <xsd:import namespace="f0ad3ad4-ac54-461e-843e-2863a9e173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0f4060-0a3a-4c36-a07e-7da754fc26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d3ad4-ac54-461e-843e-2863a9e1738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D9C89F-422B-4C04-AA78-66E64D4E97D3}"/>
</file>

<file path=customXml/itemProps2.xml><?xml version="1.0" encoding="utf-8"?>
<ds:datastoreItem xmlns:ds="http://schemas.openxmlformats.org/officeDocument/2006/customXml" ds:itemID="{A6622C9D-7C13-40C4-A228-CEFEFC7BD1C2}"/>
</file>

<file path=customXml/itemProps3.xml><?xml version="1.0" encoding="utf-8"?>
<ds:datastoreItem xmlns:ds="http://schemas.openxmlformats.org/officeDocument/2006/customXml" ds:itemID="{58533AE4-E126-4995-A7CF-791CBA5046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Stotan Store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Micah Reitan</dc:creator>
  <cp:lastModifiedBy>Boyd, Justin</cp:lastModifiedBy>
  <cp:lastPrinted>2017-02-23T15:58:05Z</cp:lastPrinted>
  <dcterms:created xsi:type="dcterms:W3CDTF">2011-08-11T19:09:13Z</dcterms:created>
  <dcterms:modified xsi:type="dcterms:W3CDTF">2019-03-13T17:44:12Z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0x0101008251B0FB5A8F1040A3E123A9F8D7BFCB</vt:lpwstr>
  </property>
</Properties>
</file>